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<sst xmlns="http://schemas.openxmlformats.org/spreadsheetml/2006/main" count="53" uniqueCount="37">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</sst>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right/>
      <top style="medium"/>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0" fillId="33" borderId="13" xfId="0" applyFill="1" applyBorder="1" applyAlignment="1" applyProtection="1">
      <alignment horizontal="center" vertical="center"/>
      <protection hidden="1"/>
    </xf>
    <xf numFmtId="0" fontId="9" fillId="33" borderId="26"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3" borderId="30" xfId="0" applyFont="1"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3"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令和５</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青森県版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D3" sqref="D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2839</v>
      </c>
      <c r="E1" s="72"/>
      <c r="F1" s="73"/>
    </row>
    <row r="2" spans="1:6" ht="13.5">
      <c r="A2" s="70"/>
      <c r="B2" s="74" t="s">
        <v>31</v>
      </c>
      <c r="C2" s="75">
        <v>0.09789999999999999</v>
      </c>
      <c r="D2" s="75">
        <v>0.018199999999999987</v>
      </c>
      <c r="E2" s="76">
        <v>0.183</v>
      </c>
      <c r="F2" s="73"/>
    </row>
    <row r="3" spans="1:6" ht="13.5">
      <c r="A3" s="77"/>
      <c r="B3" s="78" t="s">
        <v>26</v>
      </c>
      <c r="C3" s="78" t="s">
        <v>27</v>
      </c>
      <c r="D3" s="78" t="s">
        <v>28</v>
      </c>
      <c r="E3" s="79" t="s">
        <v>29</v>
      </c>
      <c r="F3" s="80" t="s">
        <v>30</v>
      </c>
    </row>
    <row r="4" spans="1:10" ht="13.5">
      <c r="A4" s="81">
        <v>1</v>
      </c>
      <c r="B4" s="97">
        <v>0</v>
      </c>
      <c r="C4" s="97">
        <f>(F4*$C$2)/2</f>
        <v>2839.0999999999995</v>
      </c>
      <c r="D4" s="97">
        <f>(F4*$D$2)/2</f>
        <v>527.7999999999996</v>
      </c>
      <c r="E4" s="97">
        <f>$E$7</f>
        <v>8052</v>
      </c>
      <c r="F4" s="81">
        <v>58000</v>
      </c>
      <c r="H4" s="107">
        <f>LOOKUP(ソフト!$L$22,$B$4:$B$54,$C$4:$C$54)</f>
        <v>2839.0999999999995</v>
      </c>
      <c r="I4" s="107">
        <f>LOOKUP(ソフト!$L$22,$B$4:$B$54,$D$4:$D$54)</f>
        <v>527.7999999999996</v>
      </c>
      <c r="J4" s="107">
        <f>LOOKUP(ソフト!$L$22,$B$4:$B$54,$E$4:$E$54)</f>
        <v>8052</v>
      </c>
    </row>
    <row r="5" spans="1:6" ht="13.5">
      <c r="A5" s="81">
        <v>2</v>
      </c>
      <c r="B5" s="97">
        <v>63000</v>
      </c>
      <c r="C5" s="97">
        <f aca="true" t="shared" si="0" ref="C5:C46">(F5*$C$2)/2</f>
        <v>3328.5999999999995</v>
      </c>
      <c r="D5" s="97">
        <f aca="true" t="shared" si="1" ref="D5:D49">(F5*$D$2)/2</f>
        <v>618.7999999999996</v>
      </c>
      <c r="E5" s="97">
        <f>$E$7</f>
        <v>8052</v>
      </c>
      <c r="F5" s="81">
        <v>68000</v>
      </c>
    </row>
    <row r="6" spans="1:10" ht="13.5">
      <c r="A6" s="81">
        <v>3</v>
      </c>
      <c r="B6" s="97">
        <v>73000</v>
      </c>
      <c r="C6" s="97">
        <f t="shared" si="0"/>
        <v>3818.0999999999995</v>
      </c>
      <c r="D6" s="97">
        <f t="shared" si="1"/>
        <v>709.7999999999995</v>
      </c>
      <c r="E6" s="97">
        <f>$E$7</f>
        <v>8052</v>
      </c>
      <c r="F6" s="81">
        <v>78000</v>
      </c>
      <c r="H6" s="107">
        <f>IF(AND(ソフト!$L$20&gt;=40,ソフト!$L$20&lt;=64),IF(TEXT(H4-TRUNC(H4,0),"0.00")=TEXT(I4-TRUNC(I4,0),"0.00"),ROUNDDOWN(H4,0),IF(MOD(H4,1)&gt;MOD(I4,1),ROUNDUP(H4,0),IF(MOD(H4,1)&lt;MOD(I4,1),ROUNDDOWN(H4,0)))),ROUNDUP(H4,0))</f>
        <v>2840</v>
      </c>
      <c r="I6" s="107">
        <f>IF(TEXT(H4-TRUNC(H4,0),"0.00")=TEXT(I4-TRUNC(I4,0),"0.00"),ROUNDUP(I4,0),IF(MOD(H4,1)&gt;MOD(I4,1),ROUNDDOWN(I4,0),IF(MOD(H4,1)&lt;MOD(I4,1),ROUNDUP(I4,0))))</f>
        <v>528</v>
      </c>
      <c r="J6" s="107">
        <f>ROUND(J4,0)</f>
        <v>8052</v>
      </c>
    </row>
    <row r="7" spans="1:6" ht="13.5">
      <c r="A7" s="81">
        <v>4</v>
      </c>
      <c r="B7" s="97">
        <v>83000</v>
      </c>
      <c r="C7" s="97">
        <f t="shared" si="0"/>
        <v>4307.599999999999</v>
      </c>
      <c r="D7" s="97">
        <f t="shared" si="1"/>
        <v>800.7999999999994</v>
      </c>
      <c r="E7" s="97">
        <f>(F7*$E$2)/2</f>
        <v>8052</v>
      </c>
      <c r="F7" s="81">
        <v>88000</v>
      </c>
    </row>
    <row r="8" spans="1:6" ht="13.5">
      <c r="A8" s="81">
        <v>5</v>
      </c>
      <c r="B8" s="97">
        <v>93000</v>
      </c>
      <c r="C8" s="97">
        <f t="shared" si="0"/>
        <v>4797.099999999999</v>
      </c>
      <c r="D8" s="97">
        <f t="shared" si="1"/>
        <v>891.7999999999994</v>
      </c>
      <c r="E8" s="97">
        <f>(F8*$E$2)/2</f>
        <v>8967</v>
      </c>
      <c r="F8" s="81">
        <v>98000</v>
      </c>
    </row>
    <row r="9" spans="1:6" ht="13.5">
      <c r="A9" s="81">
        <v>6</v>
      </c>
      <c r="B9" s="97">
        <v>101000</v>
      </c>
      <c r="C9" s="97">
        <f t="shared" si="0"/>
        <v>5090.799999999999</v>
      </c>
      <c r="D9" s="97">
        <f t="shared" si="1"/>
        <v>946.3999999999993</v>
      </c>
      <c r="E9" s="97">
        <f aca="true" t="shared" si="2" ref="E9:E36">(F9*$E$2)/2</f>
        <v>9516</v>
      </c>
      <c r="F9" s="81">
        <v>104000</v>
      </c>
    </row>
    <row r="10" spans="1:6" ht="13.5">
      <c r="A10" s="81">
        <v>7</v>
      </c>
      <c r="B10" s="97">
        <v>107000</v>
      </c>
      <c r="C10" s="97">
        <f t="shared" si="0"/>
        <v>5384.499999999999</v>
      </c>
      <c r="D10" s="97">
        <f t="shared" si="1"/>
        <v>1000.9999999999993</v>
      </c>
      <c r="E10" s="97">
        <f t="shared" si="2"/>
        <v>10065</v>
      </c>
      <c r="F10" s="81">
        <v>110000</v>
      </c>
    </row>
    <row r="11" spans="1:6" ht="13.5">
      <c r="A11" s="81">
        <v>8</v>
      </c>
      <c r="B11" s="97">
        <v>114000</v>
      </c>
      <c r="C11" s="97">
        <f t="shared" si="0"/>
        <v>5776.099999999999</v>
      </c>
      <c r="D11" s="97">
        <f t="shared" si="1"/>
        <v>1073.7999999999993</v>
      </c>
      <c r="E11" s="97">
        <f>(F11*$E$2)/2</f>
        <v>10797</v>
      </c>
      <c r="F11" s="81">
        <v>118000</v>
      </c>
    </row>
    <row r="12" spans="1:6" ht="13.5">
      <c r="A12" s="81">
        <v>9</v>
      </c>
      <c r="B12" s="97">
        <v>122000</v>
      </c>
      <c r="C12" s="97">
        <f t="shared" si="0"/>
        <v>6167.699999999999</v>
      </c>
      <c r="D12" s="97">
        <f t="shared" si="1"/>
        <v>1146.5999999999992</v>
      </c>
      <c r="E12" s="97">
        <f>(F12*$E$2)/2</f>
        <v>11529</v>
      </c>
      <c r="F12" s="81">
        <v>126000</v>
      </c>
    </row>
    <row r="13" spans="1:6" ht="13.5">
      <c r="A13" s="81">
        <v>10</v>
      </c>
      <c r="B13" s="97">
        <v>130000</v>
      </c>
      <c r="C13" s="97">
        <f t="shared" si="0"/>
        <v>6559.299999999999</v>
      </c>
      <c r="D13" s="97">
        <f t="shared" si="1"/>
        <v>1219.3999999999992</v>
      </c>
      <c r="E13" s="97">
        <f t="shared" si="2"/>
        <v>12261</v>
      </c>
      <c r="F13" s="81">
        <v>134000</v>
      </c>
    </row>
    <row r="14" spans="1:6" ht="13.5">
      <c r="A14" s="81">
        <v>11</v>
      </c>
      <c r="B14" s="97">
        <v>138000</v>
      </c>
      <c r="C14" s="97">
        <f t="shared" si="0"/>
        <v>6950.899999999999</v>
      </c>
      <c r="D14" s="97">
        <f t="shared" si="1"/>
        <v>1292.1999999999991</v>
      </c>
      <c r="E14" s="97">
        <f t="shared" si="2"/>
        <v>12993</v>
      </c>
      <c r="F14" s="81">
        <v>142000</v>
      </c>
    </row>
    <row r="15" spans="1:6" ht="13.5">
      <c r="A15" s="81">
        <v>12</v>
      </c>
      <c r="B15" s="97">
        <v>146000</v>
      </c>
      <c r="C15" s="97">
        <f t="shared" si="0"/>
        <v>7342.499999999999</v>
      </c>
      <c r="D15" s="97">
        <f t="shared" si="1"/>
        <v>1364.999999999999</v>
      </c>
      <c r="E15" s="97">
        <f t="shared" si="2"/>
        <v>13725</v>
      </c>
      <c r="F15" s="81">
        <v>150000</v>
      </c>
    </row>
    <row r="16" spans="1:6" ht="13.5">
      <c r="A16" s="81">
        <v>13</v>
      </c>
      <c r="B16" s="97">
        <v>155000</v>
      </c>
      <c r="C16" s="97">
        <f t="shared" si="0"/>
        <v>7831.999999999999</v>
      </c>
      <c r="D16" s="97">
        <f t="shared" si="1"/>
        <v>1455.9999999999989</v>
      </c>
      <c r="E16" s="97">
        <f t="shared" si="2"/>
        <v>14640</v>
      </c>
      <c r="F16" s="81">
        <v>160000</v>
      </c>
    </row>
    <row r="17" spans="1:6" ht="13.5">
      <c r="A17" s="81">
        <v>14</v>
      </c>
      <c r="B17" s="97">
        <v>165000</v>
      </c>
      <c r="C17" s="97">
        <f t="shared" si="0"/>
        <v>8321.499999999998</v>
      </c>
      <c r="D17" s="97">
        <f t="shared" si="1"/>
        <v>1546.9999999999989</v>
      </c>
      <c r="E17" s="97">
        <f t="shared" si="2"/>
        <v>15555</v>
      </c>
      <c r="F17" s="81">
        <v>170000</v>
      </c>
    </row>
    <row r="18" spans="1:6" ht="13.5">
      <c r="A18" s="81">
        <v>15</v>
      </c>
      <c r="B18" s="97">
        <v>175000</v>
      </c>
      <c r="C18" s="97">
        <f t="shared" si="0"/>
        <v>8810.999999999998</v>
      </c>
      <c r="D18" s="97">
        <f t="shared" si="1"/>
        <v>1637.9999999999989</v>
      </c>
      <c r="E18" s="97">
        <f t="shared" si="2"/>
        <v>16470</v>
      </c>
      <c r="F18" s="81">
        <v>180000</v>
      </c>
    </row>
    <row r="19" spans="1:6" ht="13.5">
      <c r="A19" s="81">
        <v>16</v>
      </c>
      <c r="B19" s="97">
        <v>185000</v>
      </c>
      <c r="C19" s="97">
        <f t="shared" si="0"/>
        <v>9300.499999999998</v>
      </c>
      <c r="D19" s="97">
        <f t="shared" si="1"/>
        <v>1728.9999999999989</v>
      </c>
      <c r="E19" s="97">
        <f t="shared" si="2"/>
        <v>17385</v>
      </c>
      <c r="F19" s="81">
        <v>190000</v>
      </c>
    </row>
    <row r="20" spans="1:6" ht="13.5">
      <c r="A20" s="81">
        <v>17</v>
      </c>
      <c r="B20" s="97">
        <v>195000</v>
      </c>
      <c r="C20" s="97">
        <f t="shared" si="0"/>
        <v>9789.999999999998</v>
      </c>
      <c r="D20" s="97">
        <f t="shared" si="1"/>
        <v>1819.9999999999986</v>
      </c>
      <c r="E20" s="97">
        <f t="shared" si="2"/>
        <v>18300</v>
      </c>
      <c r="F20" s="81">
        <v>200000</v>
      </c>
    </row>
    <row r="21" spans="1:6" ht="13.5">
      <c r="A21" s="81">
        <v>18</v>
      </c>
      <c r="B21" s="97">
        <v>210000</v>
      </c>
      <c r="C21" s="97">
        <f t="shared" si="0"/>
        <v>10768.999999999998</v>
      </c>
      <c r="D21" s="97">
        <f t="shared" si="1"/>
        <v>2001.9999999999986</v>
      </c>
      <c r="E21" s="97">
        <f t="shared" si="2"/>
        <v>20130</v>
      </c>
      <c r="F21" s="81">
        <v>220000</v>
      </c>
    </row>
    <row r="22" spans="1:6" ht="13.5">
      <c r="A22" s="81">
        <v>19</v>
      </c>
      <c r="B22" s="97">
        <v>230000</v>
      </c>
      <c r="C22" s="97">
        <f t="shared" si="0"/>
        <v>11747.999999999998</v>
      </c>
      <c r="D22" s="97">
        <f t="shared" si="1"/>
        <v>2183.9999999999986</v>
      </c>
      <c r="E22" s="97">
        <f t="shared" si="2"/>
        <v>21960</v>
      </c>
      <c r="F22" s="81">
        <v>240000</v>
      </c>
    </row>
    <row r="23" spans="1:6" ht="13.5">
      <c r="A23" s="81">
        <v>20</v>
      </c>
      <c r="B23" s="97">
        <v>250000</v>
      </c>
      <c r="C23" s="97">
        <f t="shared" si="0"/>
        <v>12726.999999999998</v>
      </c>
      <c r="D23" s="97">
        <f t="shared" si="1"/>
        <v>2365.999999999998</v>
      </c>
      <c r="E23" s="97">
        <f t="shared" si="2"/>
        <v>23790</v>
      </c>
      <c r="F23" s="81">
        <v>260000</v>
      </c>
    </row>
    <row r="24" spans="1:6" ht="13.5">
      <c r="A24" s="81">
        <v>21</v>
      </c>
      <c r="B24" s="97">
        <v>270000</v>
      </c>
      <c r="C24" s="97">
        <f t="shared" si="0"/>
        <v>13705.999999999998</v>
      </c>
      <c r="D24" s="97">
        <f t="shared" si="1"/>
        <v>2547.999999999998</v>
      </c>
      <c r="E24" s="97">
        <f t="shared" si="2"/>
        <v>25620</v>
      </c>
      <c r="F24" s="81">
        <v>280000</v>
      </c>
    </row>
    <row r="25" spans="1:6" ht="13.5">
      <c r="A25" s="81">
        <v>22</v>
      </c>
      <c r="B25" s="97">
        <v>290000</v>
      </c>
      <c r="C25" s="97">
        <f t="shared" si="0"/>
        <v>14684.999999999998</v>
      </c>
      <c r="D25" s="97">
        <f t="shared" si="1"/>
        <v>2729.999999999998</v>
      </c>
      <c r="E25" s="97">
        <f t="shared" si="2"/>
        <v>27450</v>
      </c>
      <c r="F25" s="81">
        <v>300000</v>
      </c>
    </row>
    <row r="26" spans="1:6" ht="13.5">
      <c r="A26" s="81">
        <v>23</v>
      </c>
      <c r="B26" s="97">
        <v>310000</v>
      </c>
      <c r="C26" s="97">
        <f t="shared" si="0"/>
        <v>15663.999999999998</v>
      </c>
      <c r="D26" s="97">
        <f t="shared" si="1"/>
        <v>2911.9999999999977</v>
      </c>
      <c r="E26" s="97">
        <f t="shared" si="2"/>
        <v>29280</v>
      </c>
      <c r="F26" s="81">
        <v>320000</v>
      </c>
    </row>
    <row r="27" spans="1:6" ht="13.5">
      <c r="A27" s="81">
        <v>24</v>
      </c>
      <c r="B27" s="97">
        <v>330000</v>
      </c>
      <c r="C27" s="97">
        <f t="shared" si="0"/>
        <v>16642.999999999996</v>
      </c>
      <c r="D27" s="97">
        <f t="shared" si="1"/>
        <v>3093.9999999999977</v>
      </c>
      <c r="E27" s="97">
        <f t="shared" si="2"/>
        <v>31110</v>
      </c>
      <c r="F27" s="81">
        <v>340000</v>
      </c>
    </row>
    <row r="28" spans="1:6" ht="13.5">
      <c r="A28" s="81">
        <v>25</v>
      </c>
      <c r="B28" s="97">
        <v>350000</v>
      </c>
      <c r="C28" s="97">
        <f t="shared" si="0"/>
        <v>17621.999999999996</v>
      </c>
      <c r="D28" s="97">
        <f t="shared" si="1"/>
        <v>3275.9999999999977</v>
      </c>
      <c r="E28" s="97">
        <f t="shared" si="2"/>
        <v>32940</v>
      </c>
      <c r="F28" s="81">
        <v>360000</v>
      </c>
    </row>
    <row r="29" spans="1:6" ht="13.5">
      <c r="A29" s="81">
        <v>26</v>
      </c>
      <c r="B29" s="97">
        <v>370000</v>
      </c>
      <c r="C29" s="97">
        <f t="shared" si="0"/>
        <v>18600.999999999996</v>
      </c>
      <c r="D29" s="97">
        <f t="shared" si="1"/>
        <v>3457.9999999999977</v>
      </c>
      <c r="E29" s="97">
        <f t="shared" si="2"/>
        <v>34770</v>
      </c>
      <c r="F29" s="81">
        <v>380000</v>
      </c>
    </row>
    <row r="30" spans="1:6" ht="13.5">
      <c r="A30" s="81">
        <v>27</v>
      </c>
      <c r="B30" s="97">
        <v>395000</v>
      </c>
      <c r="C30" s="97">
        <f t="shared" si="0"/>
        <v>20069.499999999996</v>
      </c>
      <c r="D30" s="97">
        <f t="shared" si="1"/>
        <v>3730.9999999999973</v>
      </c>
      <c r="E30" s="97">
        <f t="shared" si="2"/>
        <v>37515</v>
      </c>
      <c r="F30" s="81">
        <v>410000</v>
      </c>
    </row>
    <row r="31" spans="1:6" ht="13.5">
      <c r="A31" s="81">
        <v>28</v>
      </c>
      <c r="B31" s="97">
        <v>425000</v>
      </c>
      <c r="C31" s="97">
        <f t="shared" si="0"/>
        <v>21537.999999999996</v>
      </c>
      <c r="D31" s="97">
        <f t="shared" si="1"/>
        <v>4003.9999999999973</v>
      </c>
      <c r="E31" s="97">
        <f t="shared" si="2"/>
        <v>40260</v>
      </c>
      <c r="F31" s="81">
        <v>440000</v>
      </c>
    </row>
    <row r="32" spans="1:6" ht="13.5">
      <c r="A32" s="81">
        <v>29</v>
      </c>
      <c r="B32" s="97">
        <v>455000</v>
      </c>
      <c r="C32" s="97">
        <f t="shared" si="0"/>
        <v>23006.499999999996</v>
      </c>
      <c r="D32" s="97">
        <f t="shared" si="1"/>
        <v>4276.999999999997</v>
      </c>
      <c r="E32" s="97">
        <f t="shared" si="2"/>
        <v>43005</v>
      </c>
      <c r="F32" s="81">
        <v>470000</v>
      </c>
    </row>
    <row r="33" spans="1:6" ht="13.5">
      <c r="A33" s="81">
        <v>30</v>
      </c>
      <c r="B33" s="97">
        <v>485000</v>
      </c>
      <c r="C33" s="97">
        <f t="shared" si="0"/>
        <v>24474.999999999996</v>
      </c>
      <c r="D33" s="97">
        <f t="shared" si="1"/>
        <v>4549.999999999996</v>
      </c>
      <c r="E33" s="97">
        <f t="shared" si="2"/>
        <v>45750</v>
      </c>
      <c r="F33" s="81">
        <v>500000</v>
      </c>
    </row>
    <row r="34" spans="1:6" ht="13.5">
      <c r="A34" s="81">
        <v>31</v>
      </c>
      <c r="B34" s="97">
        <v>515000</v>
      </c>
      <c r="C34" s="97">
        <f t="shared" si="0"/>
        <v>25943.499999999996</v>
      </c>
      <c r="D34" s="97">
        <f t="shared" si="1"/>
        <v>4822.999999999996</v>
      </c>
      <c r="E34" s="97">
        <f t="shared" si="2"/>
        <v>48495</v>
      </c>
      <c r="F34" s="81">
        <v>530000</v>
      </c>
    </row>
    <row r="35" spans="1:6" ht="13.5">
      <c r="A35" s="81">
        <v>32</v>
      </c>
      <c r="B35" s="97">
        <v>545000</v>
      </c>
      <c r="C35" s="97">
        <f t="shared" si="0"/>
        <v>27411.999999999996</v>
      </c>
      <c r="D35" s="97">
        <f t="shared" si="1"/>
        <v>5095.999999999996</v>
      </c>
      <c r="E35" s="97">
        <f t="shared" si="2"/>
        <v>51240</v>
      </c>
      <c r="F35" s="81">
        <v>560000</v>
      </c>
    </row>
    <row r="36" spans="1:6" ht="13.5">
      <c r="A36" s="81">
        <v>33</v>
      </c>
      <c r="B36" s="97">
        <v>575000</v>
      </c>
      <c r="C36" s="97">
        <f t="shared" si="0"/>
        <v>28880.499999999996</v>
      </c>
      <c r="D36" s="97">
        <f t="shared" si="1"/>
        <v>5368.999999999996</v>
      </c>
      <c r="E36" s="97">
        <f t="shared" si="2"/>
        <v>53985</v>
      </c>
      <c r="F36" s="81">
        <v>590000</v>
      </c>
    </row>
    <row r="37" spans="1:6" ht="13.5">
      <c r="A37" s="81">
        <v>34</v>
      </c>
      <c r="B37" s="97">
        <v>605000</v>
      </c>
      <c r="C37" s="97">
        <f t="shared" si="0"/>
        <v>30348.999999999996</v>
      </c>
      <c r="D37" s="97">
        <f t="shared" si="1"/>
        <v>5641.999999999996</v>
      </c>
      <c r="E37" s="97">
        <f>(F37*$E$2)/2</f>
        <v>56730</v>
      </c>
      <c r="F37" s="81">
        <v>620000</v>
      </c>
    </row>
    <row r="38" spans="1:6" ht="13.5">
      <c r="A38" s="81">
        <v>35</v>
      </c>
      <c r="B38" s="97">
        <v>635000</v>
      </c>
      <c r="C38" s="97">
        <f t="shared" si="0"/>
        <v>31817.499999999996</v>
      </c>
      <c r="D38" s="97">
        <f t="shared" si="1"/>
        <v>5914.999999999995</v>
      </c>
      <c r="E38" s="97">
        <f>(F38*$E$2)/2</f>
        <v>59475</v>
      </c>
      <c r="F38" s="81">
        <v>650000</v>
      </c>
    </row>
    <row r="39" spans="1:6" ht="13.5">
      <c r="A39" s="81">
        <v>36</v>
      </c>
      <c r="B39" s="97">
        <v>665000</v>
      </c>
      <c r="C39" s="97">
        <f t="shared" si="0"/>
        <v>33285.99999999999</v>
      </c>
      <c r="D39" s="97">
        <f t="shared" si="1"/>
        <v>6187.999999999995</v>
      </c>
      <c r="E39" s="97">
        <f>$E$38</f>
        <v>59475</v>
      </c>
      <c r="F39" s="81">
        <v>680000</v>
      </c>
    </row>
    <row r="40" spans="1:6" ht="13.5">
      <c r="A40" s="81">
        <v>37</v>
      </c>
      <c r="B40" s="97">
        <v>695000</v>
      </c>
      <c r="C40" s="97">
        <f t="shared" si="0"/>
        <v>34754.49999999999</v>
      </c>
      <c r="D40" s="97">
        <f t="shared" si="1"/>
        <v>6460.999999999995</v>
      </c>
      <c r="E40" s="97">
        <f aca="true" t="shared" si="3" ref="E40:E53">$E$38</f>
        <v>59475</v>
      </c>
      <c r="F40" s="81">
        <v>710000</v>
      </c>
    </row>
    <row r="41" spans="1:6" ht="13.5">
      <c r="A41" s="81">
        <v>38</v>
      </c>
      <c r="B41" s="97">
        <v>730000</v>
      </c>
      <c r="C41" s="97">
        <f t="shared" si="0"/>
        <v>36712.49999999999</v>
      </c>
      <c r="D41" s="97">
        <f t="shared" si="1"/>
        <v>6824.999999999995</v>
      </c>
      <c r="E41" s="97">
        <f t="shared" si="3"/>
        <v>59475</v>
      </c>
      <c r="F41" s="81">
        <v>750000</v>
      </c>
    </row>
    <row r="42" spans="1:6" ht="13.5">
      <c r="A42" s="81">
        <v>39</v>
      </c>
      <c r="B42" s="97">
        <v>770000</v>
      </c>
      <c r="C42" s="97">
        <f t="shared" si="0"/>
        <v>38670.49999999999</v>
      </c>
      <c r="D42" s="97">
        <f t="shared" si="1"/>
        <v>7188.9999999999945</v>
      </c>
      <c r="E42" s="97">
        <f t="shared" si="3"/>
        <v>59475</v>
      </c>
      <c r="F42" s="81">
        <v>790000</v>
      </c>
    </row>
    <row r="43" spans="1:6" ht="13.5">
      <c r="A43" s="81">
        <v>40</v>
      </c>
      <c r="B43" s="97">
        <v>810000</v>
      </c>
      <c r="C43" s="97">
        <f t="shared" si="0"/>
        <v>40628.49999999999</v>
      </c>
      <c r="D43" s="97">
        <f t="shared" si="1"/>
        <v>7552.9999999999945</v>
      </c>
      <c r="E43" s="97">
        <f t="shared" si="3"/>
        <v>59475</v>
      </c>
      <c r="F43" s="81">
        <v>830000</v>
      </c>
    </row>
    <row r="44" spans="1:6" ht="13.5">
      <c r="A44" s="81">
        <v>41</v>
      </c>
      <c r="B44" s="97">
        <v>855000</v>
      </c>
      <c r="C44" s="97">
        <f t="shared" si="0"/>
        <v>43075.99999999999</v>
      </c>
      <c r="D44" s="97">
        <f t="shared" si="1"/>
        <v>8007.9999999999945</v>
      </c>
      <c r="E44" s="97">
        <f t="shared" si="3"/>
        <v>59475</v>
      </c>
      <c r="F44" s="81">
        <v>880000</v>
      </c>
    </row>
    <row r="45" spans="1:6" ht="13.5">
      <c r="A45" s="81">
        <v>42</v>
      </c>
      <c r="B45" s="97">
        <v>905000</v>
      </c>
      <c r="C45" s="97">
        <f t="shared" si="0"/>
        <v>45523.49999999999</v>
      </c>
      <c r="D45" s="97">
        <f t="shared" si="1"/>
        <v>8462.999999999995</v>
      </c>
      <c r="E45" s="97">
        <f t="shared" si="3"/>
        <v>59475</v>
      </c>
      <c r="F45" s="81">
        <v>930000</v>
      </c>
    </row>
    <row r="46" spans="1:6" ht="13.5">
      <c r="A46" s="81">
        <v>43</v>
      </c>
      <c r="B46" s="97">
        <v>955000</v>
      </c>
      <c r="C46" s="97">
        <f t="shared" si="0"/>
        <v>47970.99999999999</v>
      </c>
      <c r="D46" s="97">
        <f t="shared" si="1"/>
        <v>8917.999999999995</v>
      </c>
      <c r="E46" s="97">
        <f t="shared" si="3"/>
        <v>59475</v>
      </c>
      <c r="F46" s="81">
        <v>980000</v>
      </c>
    </row>
    <row r="47" spans="1:6" ht="13.5">
      <c r="A47" s="81">
        <v>44</v>
      </c>
      <c r="B47" s="97">
        <v>1005000</v>
      </c>
      <c r="C47" s="97">
        <f aca="true" t="shared" si="4" ref="C47:C53">(F47*$C$2)/2</f>
        <v>50418.49999999999</v>
      </c>
      <c r="D47" s="97">
        <f t="shared" si="1"/>
        <v>9372.999999999993</v>
      </c>
      <c r="E47" s="97">
        <f t="shared" si="3"/>
        <v>59475</v>
      </c>
      <c r="F47" s="81">
        <v>1030000</v>
      </c>
    </row>
    <row r="48" spans="1:6" ht="13.5">
      <c r="A48" s="81">
        <v>45</v>
      </c>
      <c r="B48" s="97">
        <v>1055000</v>
      </c>
      <c r="C48" s="97">
        <f t="shared" si="4"/>
        <v>53355.49999999999</v>
      </c>
      <c r="D48" s="97">
        <f t="shared" si="1"/>
        <v>9918.999999999993</v>
      </c>
      <c r="E48" s="97">
        <f t="shared" si="3"/>
        <v>59475</v>
      </c>
      <c r="F48" s="81">
        <v>1090000</v>
      </c>
    </row>
    <row r="49" spans="1:6" ht="13.5">
      <c r="A49" s="81">
        <v>46</v>
      </c>
      <c r="B49" s="97">
        <v>1115000</v>
      </c>
      <c r="C49" s="97">
        <f t="shared" si="4"/>
        <v>56292.49999999999</v>
      </c>
      <c r="D49" s="97">
        <f t="shared" si="1"/>
        <v>10464.999999999993</v>
      </c>
      <c r="E49" s="97">
        <f t="shared" si="3"/>
        <v>59475</v>
      </c>
      <c r="F49" s="81">
        <v>1150000</v>
      </c>
    </row>
    <row r="50" spans="1:6" ht="13.5">
      <c r="A50" s="81">
        <v>47</v>
      </c>
      <c r="B50" s="97">
        <v>1175000</v>
      </c>
      <c r="C50" s="97">
        <f t="shared" si="4"/>
        <v>59229.49999999999</v>
      </c>
      <c r="D50" s="97">
        <f>(F50*$D$2)/2</f>
        <v>11010.999999999993</v>
      </c>
      <c r="E50" s="97">
        <f t="shared" si="3"/>
        <v>59475</v>
      </c>
      <c r="F50" s="81">
        <v>1210000</v>
      </c>
    </row>
    <row r="51" spans="1:6" ht="13.5">
      <c r="A51" s="81">
        <v>48</v>
      </c>
      <c r="B51" s="97">
        <v>1235000</v>
      </c>
      <c r="C51" s="97">
        <f t="shared" si="4"/>
        <v>62166.49999999999</v>
      </c>
      <c r="D51" s="97">
        <f>(F51*$D$2)/2</f>
        <v>11556.99999999999</v>
      </c>
      <c r="E51" s="97">
        <f t="shared" si="3"/>
        <v>59475</v>
      </c>
      <c r="F51" s="100">
        <v>1270000</v>
      </c>
    </row>
    <row r="52" spans="1:6" ht="13.5">
      <c r="A52" s="81">
        <v>49</v>
      </c>
      <c r="B52" s="98">
        <v>1295000</v>
      </c>
      <c r="C52" s="97">
        <f t="shared" si="4"/>
        <v>65103.49999999999</v>
      </c>
      <c r="D52" s="97">
        <f>(F52*$D$2)/2</f>
        <v>12102.99999999999</v>
      </c>
      <c r="E52" s="97">
        <f t="shared" si="3"/>
        <v>59475</v>
      </c>
      <c r="F52" s="101">
        <v>1330000</v>
      </c>
    </row>
    <row r="53" spans="1:6" ht="13.5">
      <c r="A53" s="81">
        <v>50</v>
      </c>
      <c r="B53" s="98">
        <v>1355000</v>
      </c>
      <c r="C53" s="97">
        <f t="shared" si="4"/>
        <v>68040.49999999999</v>
      </c>
      <c r="D53" s="97">
        <f>(F53*$D$2)/2</f>
        <v>12648.99999999999</v>
      </c>
      <c r="E53" s="97">
        <f t="shared" si="3"/>
        <v>59475</v>
      </c>
      <c r="F53" s="101">
        <v>1390000</v>
      </c>
    </row>
    <row r="54" spans="1:6" ht="13.5">
      <c r="A54" s="84"/>
      <c r="B54" s="99">
        <f>B53</f>
        <v>1355000</v>
      </c>
      <c r="C54" s="99">
        <f>C53</f>
        <v>68040.49999999999</v>
      </c>
      <c r="D54" s="99">
        <f>D53</f>
        <v>12648.99999999999</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7" t="s">
        <v>36</v>
      </c>
      <c r="C6" s="118"/>
      <c r="D6" s="118"/>
      <c r="E6" s="118"/>
      <c r="F6" s="118"/>
      <c r="G6" s="118"/>
      <c r="H6" s="118"/>
      <c r="I6" s="118"/>
      <c r="J6" s="118"/>
      <c r="K6" s="118"/>
      <c r="L6" s="118"/>
      <c r="M6" s="118"/>
      <c r="N6" s="119"/>
      <c r="O6" s="93"/>
    </row>
    <row r="7" spans="4:15" ht="4.5" customHeight="1" thickTop="1">
      <c r="D7" s="69"/>
      <c r="E7" s="69"/>
      <c r="F7" s="69"/>
      <c r="G7" s="69"/>
      <c r="H7" s="69"/>
      <c r="I7" s="69"/>
      <c r="J7" s="69"/>
      <c r="K7" s="69"/>
      <c r="L7" s="69"/>
      <c r="M7" s="69"/>
      <c r="N7" s="4"/>
      <c r="O7" s="93"/>
    </row>
    <row r="8" spans="2:15" ht="27" customHeight="1">
      <c r="B8" s="114" t="s">
        <v>19</v>
      </c>
      <c r="C8" s="115"/>
      <c r="D8" s="115"/>
      <c r="E8" s="115"/>
      <c r="F8" s="115"/>
      <c r="G8" s="115"/>
      <c r="H8" s="115"/>
      <c r="I8" s="116"/>
      <c r="O8" s="90"/>
    </row>
    <row r="9" spans="2:15" s="5" customFormat="1" ht="27" customHeight="1">
      <c r="B9" s="105"/>
      <c r="C9" s="132" t="s">
        <v>0</v>
      </c>
      <c r="D9" s="132"/>
      <c r="E9" s="132"/>
      <c r="F9" s="132"/>
      <c r="G9" s="108" t="str">
        <f>"１，０００分の 　"&amp;(1!C2)*1000</f>
        <v>１，０００分の 　97.9</v>
      </c>
      <c r="H9" s="6"/>
      <c r="I9" s="7"/>
      <c r="O9" s="94"/>
    </row>
    <row r="10" spans="2:15" s="5" customFormat="1" ht="27" customHeight="1">
      <c r="B10" s="104"/>
      <c r="C10" s="133" t="s">
        <v>11</v>
      </c>
      <c r="D10" s="133"/>
      <c r="E10" s="133"/>
      <c r="F10" s="133"/>
      <c r="G10" s="109" t="str">
        <f>"１，０００分の 　"&amp;(1!D2)*1000</f>
        <v>１，０００分の 　18.2</v>
      </c>
      <c r="H10" s="8"/>
      <c r="I10" s="9"/>
      <c r="O10" s="94"/>
    </row>
    <row r="11" spans="2:15" s="5" customFormat="1" ht="27" customHeight="1">
      <c r="B11" s="103"/>
      <c r="C11" s="110" t="s">
        <v>12</v>
      </c>
      <c r="D11" s="110"/>
      <c r="E11" s="110"/>
      <c r="F11" s="110"/>
      <c r="G11" s="106" t="str">
        <f>"１，０００分の 　"&amp;(1!E2)*1000</f>
        <v>１，０００分の 　183</v>
      </c>
      <c r="H11" s="10"/>
      <c r="I11" s="11"/>
      <c r="O11" s="94"/>
    </row>
    <row r="12" spans="4:15" ht="16.5" customHeight="1">
      <c r="D12" s="36" t="s">
        <v>13</v>
      </c>
      <c r="F12" s="12"/>
      <c r="L12" s="13"/>
      <c r="O12" s="90"/>
    </row>
    <row r="13" spans="2:15" ht="19.5" customHeight="1">
      <c r="B13" s="113" t="s">
        <v>18</v>
      </c>
      <c r="C13" s="113"/>
      <c r="D13" s="113"/>
      <c r="E13" s="113"/>
      <c r="F13" s="113"/>
      <c r="G13" s="113"/>
      <c r="H13" s="113"/>
      <c r="I13" s="113"/>
      <c r="J13" s="113"/>
      <c r="K13" s="113"/>
      <c r="L13" s="113"/>
      <c r="M13" s="113"/>
      <c r="N13" s="113"/>
      <c r="O13" s="95"/>
    </row>
    <row r="14" spans="2:15" ht="4.5" customHeight="1">
      <c r="B14" s="14"/>
      <c r="E14" s="12"/>
      <c r="O14" s="90"/>
    </row>
    <row r="15" spans="2:15" ht="26.25" customHeight="1">
      <c r="B15" s="14"/>
      <c r="D15" s="61" t="s">
        <v>23</v>
      </c>
      <c r="E15" s="122"/>
      <c r="F15" s="122"/>
      <c r="G15" s="122"/>
      <c r="H15" s="122"/>
      <c r="K15" s="61" t="s">
        <v>22</v>
      </c>
      <c r="L15" s="122"/>
      <c r="M15" s="122"/>
      <c r="N15" s="122"/>
      <c r="O15" s="96"/>
    </row>
    <row r="16" ht="13.5" customHeight="1" thickBot="1"/>
    <row r="17" spans="2:15" s="5" customFormat="1" ht="27.75" customHeight="1">
      <c r="B17" s="129" t="s">
        <v>16</v>
      </c>
      <c r="C17" s="130"/>
      <c r="D17" s="130"/>
      <c r="E17" s="130"/>
      <c r="F17" s="130"/>
      <c r="G17" s="130"/>
      <c r="H17" s="131"/>
      <c r="K17" s="123" t="s">
        <v>20</v>
      </c>
      <c r="L17" s="124"/>
      <c r="M17" s="124"/>
      <c r="N17" s="125"/>
      <c r="O17" s="86"/>
    </row>
    <row r="18" spans="2:15" ht="16.5" customHeight="1">
      <c r="B18" s="15"/>
      <c r="C18" s="16" t="s">
        <v>1</v>
      </c>
      <c r="D18" s="62"/>
      <c r="E18" s="16"/>
      <c r="F18" s="16"/>
      <c r="G18" s="17"/>
      <c r="H18" s="18"/>
      <c r="K18" s="126"/>
      <c r="L18" s="127"/>
      <c r="M18" s="127"/>
      <c r="N18" s="128"/>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11"/>
      <c r="M26" s="111"/>
      <c r="N26" s="111"/>
      <c r="O26" s="88"/>
    </row>
    <row r="27" spans="2:15" ht="22.5" customHeight="1">
      <c r="B27" s="19"/>
      <c r="C27" s="20" t="s">
        <v>8</v>
      </c>
      <c r="D27" s="20"/>
      <c r="E27" s="20"/>
      <c r="F27" s="20"/>
      <c r="G27" s="25"/>
      <c r="H27" s="22"/>
      <c r="K27" s="65"/>
      <c r="L27" s="112"/>
      <c r="M27" s="112"/>
      <c r="N27" s="112"/>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20" t="s">
        <v>35</v>
      </c>
      <c r="E36" s="121"/>
      <c r="F36" s="121"/>
      <c r="G36" s="121"/>
      <c r="H36" s="121"/>
      <c r="I36" s="23"/>
      <c r="J36" s="23"/>
      <c r="K36" s="23"/>
      <c r="L36" s="23"/>
      <c r="M36" s="23"/>
      <c r="N36" s="23"/>
      <c r="O36" s="87"/>
      <c r="P36" s="23"/>
    </row>
    <row r="37" spans="3:16" ht="60" customHeight="1">
      <c r="C37" s="43"/>
      <c r="D37" s="121"/>
      <c r="E37" s="121"/>
      <c r="F37" s="121"/>
      <c r="G37" s="121"/>
      <c r="H37" s="121"/>
      <c r="I37" s="45"/>
      <c r="J37" s="85"/>
      <c r="K37" s="45"/>
      <c r="L37" s="45"/>
      <c r="M37" s="45"/>
      <c r="N37" s="45"/>
      <c r="O37" s="92"/>
      <c r="P37" s="23"/>
    </row>
    <row r="38" ht="13.5">
      <c r="O38" s="90"/>
    </row>
  </sheetData>
  <sheetProtection password="C69E" sheet="1" objects="1"/>
  <mergeCells count="12">
    <mergeCell ref="C9:F9"/>
    <mergeCell ref="C10:F10"/>
    <mergeCell ref="C11:F11"/>
    <mergeCell ref="L26:N27"/>
    <mergeCell ref="B13:N13"/>
    <mergeCell ref="B8:I8"/>
    <mergeCell ref="B6:N6"/>
    <mergeCell ref="D36:H37"/>
    <mergeCell ref="E15:H15"/>
    <mergeCell ref="L15:N15"/>
    <mergeCell ref="K17:N18"/>
    <mergeCell ref="B17:H1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青森県版</dc:title>
  <dc:subject/>
  <dc:creator>ホップステップ</dc:creator>
  <cp:keywords/>
  <dc:description>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2023-02-23T03:59:59Z</cp:lastPrinted>
  <dcterms:created xsi:type="dcterms:W3CDTF">2003-03-26T02:22:08Z</dcterms:created>
  <dcterms:modified xsi:type="dcterms:W3CDTF">2023-02-23T05:28:33Z</dcterms:modified>
  <cp:category/>
  <cp:version/>
  <cp:contentType/>
  <cp:contentStatus/>
  <cp:revision>1</cp:revision>
</cp:coreProperties>
</file>